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7.39\HomeDirs\bw0657\Documents\COVID\"/>
    </mc:Choice>
  </mc:AlternateContent>
  <xr:revisionPtr revIDLastSave="0" documentId="13_ncr:1_{13892F1F-F99C-4B77-A328-BE239EB6ADA3}" xr6:coauthVersionLast="45" xr6:coauthVersionMax="45" xr10:uidLastSave="{00000000-0000-0000-0000-000000000000}"/>
  <bookViews>
    <workbookView xWindow="3450" yWindow="1785" windowWidth="21600" windowHeight="11385" xr2:uid="{DB6FB045-7414-4763-9E8E-BCEB8F410DB6}"/>
  </bookViews>
  <sheets>
    <sheet name="Annual Calculator" sheetId="3" r:id="rId1"/>
    <sheet name="Monthly Calculator" sheetId="1" r:id="rId2"/>
  </sheets>
  <externalReferences>
    <externalReference r:id="rId3"/>
    <externalReference r:id="rId4"/>
    <externalReference r:id="rId5"/>
  </externalReferences>
  <definedNames>
    <definedName name="__FDS_UNIQUE_RANGE_ID_GENERATOR_COUNTER" hidden="1">1</definedName>
    <definedName name="_1__FDSAUDITLINK__" hidden="1">{"fdsup://directions/FAT Viewer?action=UPDATE&amp;creator=factset&amp;DYN_ARGS=TRUE&amp;DOC_NAME=FAT:FQL_AUDITING_CLIENT_TEMPLATE.FAT&amp;display_string=Audit&amp;VAR:KEY=PODMHKLGJO&amp;VAR:QUERY=RkZfQlBTKEFOTiwwLCwsLFVTRCk=&amp;WINDOW=FIRST_POPUP&amp;HEIGHT=450&amp;WIDTH=450&amp;START_MAXIMIZED=","FALSE&amp;VAR:CALENDAR=US&amp;VAR:SYMBOL=ITRK&amp;VAR:INDEX=0"}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anscount" hidden="1">6</definedName>
    <definedName name="b" hidden="1">{#N/A,#N/A,FALSE,"Balance Sheet"}</definedName>
    <definedName name="Borrower">[1]Inputs!$F$11</definedName>
    <definedName name="CCI" hidden="1">{"P&amp;L Mo",#N/A,TRUE,"P&amp;L mo";"CF Mo",#N/A,TRUE,"FCashflow";"BS Mo",#N/A,TRUE,"BS";"CapEx Mo",#N/A,TRUE,"CapEx";"HC Mo",#N/A,TRUE,"Headcount";"KPI Mo",#N/A,TRUE,"KPI"}</definedName>
    <definedName name="CIQWBGuid" hidden="1">"f124878c-1707-48bb-96af-5ac1d6ea7c5e"</definedName>
    <definedName name="circ">[1]Inputs!$H$7</definedName>
    <definedName name="Date">'[1]DCF Valuation'!$X$1</definedName>
    <definedName name="ECFR">[2]Cover!#REF!</definedName>
    <definedName name="FDS" hidden="1">{"bs",#N/A,FALSE,"SCF"}</definedName>
    <definedName name="g" hidden="1">{#N/A,#N/A,TRUE,"Input prnt";#N/A,#N/A,TRUE,"P&amp;L BusPl";"CF BusPlan",#N/A,TRUE,"FCashflow";"BS short",#N/A,TRUE,"BS Qu";#N/A,#N/A,TRUE,"BusPlan Info"}</definedName>
    <definedName name="h" hidden="1">{#N/A,#N/A,FALSE,"Income Statement"}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"I:\My Documents\Rental\Rates\MyHTML.htm"</definedName>
    <definedName name="HTML_Title" hidden="1">"Total North America"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XCL_SBC" hidden="1">"c3081"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EST_REUT" hidden="1">"c3837"</definedName>
    <definedName name="IQ_FFO_HIGH_EST" hidden="1">"c419"</definedName>
    <definedName name="IQ_FFO_HIGH_EST_REUT" hidden="1">"c3839"</definedName>
    <definedName name="IQ_FFO_LOW_EST" hidden="1">"c420"</definedName>
    <definedName name="IQ_FFO_LOW_EST_REUT" hidden="1">"c3840"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REUT" hidden="1">"c3842"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42038.7749884259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39342.4701273148</definedName>
    <definedName name="IQ_REVOLVING_SECURED_1_4_NON_ACCRUAL_FFIEC" hidden="1">"c13314"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CompsPublicC5" hidden="1">#REF!</definedName>
    <definedName name="IQRCompsPublicC6" hidden="1">#REF!</definedName>
    <definedName name="IQRCompsPublicC7" hidden="1">#REF!</definedName>
    <definedName name="IQRCompsPublicC8" hidden="1">#REF!</definedName>
    <definedName name="IQRCompsPublicC9" hidden="1">#REF!</definedName>
    <definedName name="IQRSheet6C5" hidden="1">#REF!</definedName>
    <definedName name="IQRSheet6C6" hidden="1">#REF!</definedName>
    <definedName name="IQRSheet6C7" hidden="1">#REF!</definedName>
    <definedName name="IQRSheet6C8" hidden="1">#REF!</definedName>
    <definedName name="IQRSheet6C9" hidden="1">#REF!</definedName>
    <definedName name="irate">[1]Assumptions!$G$14</definedName>
    <definedName name="ITW" hidden="1">{"bs",#N/A,FALSE,"SCF"}</definedName>
    <definedName name="j" hidden="1">{#N/A,#N/A,FALSE,"Memo P&amp;L"}</definedName>
    <definedName name="k" hidden="1">{#N/A,#N/A,FALSE,"Memo Expl"}</definedName>
    <definedName name="limcount" hidden="1">2</definedName>
    <definedName name="LTM">[1]Inputs!$F$15</definedName>
    <definedName name="m" hidden="1">{#N/A,#N/A,FALSE,"Cash Flow"}</definedName>
    <definedName name="n" hidden="1">{#N/A,#N/A,TRUE,"BusPlan Indx";#N/A,#N/A,TRUE,"P&amp;L BusPl";"CF BusPlan",#N/A,TRUE,"FCashflow";"BS QU&amp;Yr Overview",#N/A,TRUE,"BS";"CapEx Yearly",#N/A,TRUE,"CapEx";#N/A,#N/A,TRUE,"BusPlan Info"}</definedName>
    <definedName name="NewLoanLookup">'[3]Data Validation'!$A$54:$B$59</definedName>
    <definedName name="_xlnm.Print_Area" localSheetId="1">'Monthly Calculator'!$A$1:$Q$29</definedName>
    <definedName name="ratio_currency">'[1]Extended Ratio Analysis'!$AV$284</definedName>
    <definedName name="sencount" hidden="1">2</definedName>
    <definedName name="STRADA" hidden="1">{"'Printed'!$A$1:$Z$48","'Printed'!$A$1"}</definedName>
    <definedName name="ticker">[1]Inputs!$F$12</definedName>
    <definedName name="TODAY">[1]Inputs!$F$7</definedName>
    <definedName name="v" hidden="1">{"Tot - no%",#N/A,TRUE,"Total Expenses-s";"COGS - no %",#N/A,TRUE,"COGS-s";"OpEx - no %",#N/A,TRUE,"OpEx-s";"Educ - no %",#N/A,TRUE,"Education-s";"SA no %",#N/A,TRUE,"G&amp;A-s";"SA no %",#N/A,TRUE,"Edu SA";"DVM no %",#N/A,TRUE,"Edu DVM";"DGD no %",#N/A,TRUE,"Edu DGD";"Edu Adm no %",#N/A,TRUE,"Edu Admin";"Admiss no %",#N/A,TRUE,"Admiss";"Place SA no %",#N/A,TRUE,"Placem SA";"Place DVM no %",#N/A,TRUE,"Placem DVM";"Mktg no %",#N/A,TRUE,"Mktg";"Oper no %'",#N/A,TRUE,"Oper";"Libr no %",#N/A,TRUE,"Library";"FinAid no %",#N/A,TRUE,"Fin Aid";"Fin no %",#N/A,TRUE,"Finance";"Techno no %",#N/A,TRUE,"Techn";"Lofts no %",#N/A,TRUE,"Lofts";"IS no %",#N/A,TRUE,"IT";"Corp no %",#N/A,TRUE,"Corp";"HR no %",#N/A,TRUE,"HR";"ArtRel",#N/A,TRUE,"ArtistRel";"General",#N/A,TRUE,"General";"Orient",#N/A,TRUE,"Orient";"Grad",#N/A,TRUE,"Gradu"}</definedName>
    <definedName name="wrn.18._.months._.FC." hidden="1">{"P&amp;L 18 months",#N/A,TRUE,"P&amp;L";"HC 18 months",#N/A,TRUE,"HC calculation";"CF 18 months",#N/A,TRUE,"FCashflow";"BS 18 months",#N/A,TRUE,"BS";"CapEx 18 months",#N/A,TRUE,"CapEx"}</definedName>
    <definedName name="wrn.All." hidden="1">{#N/A,#N/A,FALSE,"Memo P&amp;L";#N/A,#N/A,FALSE,"Memo Expl";#N/A,#N/A,FALSE,"Income Statement";#N/A,#N/A,FALSE,"Balance Sheet";#N/A,#N/A,FALSE,"Cash Flow";#N/A,#N/A,FALSE,"Student Statistics";#N/A,#N/A,FALSE,"student seats 1";#N/A,#N/A,FALSE,"Student Seats"}</definedName>
    <definedName name="wrn.All._.no._.percent." hidden="1">{"Tot - no%",#N/A,TRUE,"Total Expenses-s";"COGS - no %",#N/A,TRUE,"COGS-s";"OpEx - no %",#N/A,TRUE,"OpEx-s";"Educ - no %",#N/A,TRUE,"Education-s";"SA no %",#N/A,TRUE,"G&amp;A-s";"SA no %",#N/A,TRUE,"Edu SA";"DVM no %",#N/A,TRUE,"Edu DVM";"DGD no %",#N/A,TRUE,"Edu DGD";"Edu Adm no %",#N/A,TRUE,"Edu Admin";"Admiss no %",#N/A,TRUE,"Admiss";"Place SA no %",#N/A,TRUE,"Placem SA";"Place DVM no %",#N/A,TRUE,"Placem DVM";"Mktg no %",#N/A,TRUE,"Mktg";"Oper no %'",#N/A,TRUE,"Oper";"Libr no %",#N/A,TRUE,"Library";"FinAid no %",#N/A,TRUE,"Fin Aid";"Fin no %",#N/A,TRUE,"Finance";"Techno no %",#N/A,TRUE,"Techn";"Lofts no %",#N/A,TRUE,"Lofts";"IS no %",#N/A,TRUE,"IT";"Corp no %",#N/A,TRUE,"Corp";"HR no %",#N/A,TRUE,"HR";"ArtRel",#N/A,TRUE,"ArtistRel";"General",#N/A,TRUE,"General";"Orient",#N/A,TRUE,"Orient";"Grad",#N/A,TRUE,"Gradu"}</definedName>
    <definedName name="wrn.balance._.sheet." hidden="1">{"bs",#N/A,FALSE,"SCF"}</definedName>
    <definedName name="wrn.BusPlan." hidden="1">{#N/A,#N/A,TRUE,"BusPlan Indx";#N/A,#N/A,TRUE,"P&amp;L BusPl";"CF BusPlan",#N/A,TRUE,"FCashflow";"BS QU&amp;Yr Overview",#N/A,TRUE,"BS";"CapEx Yearly",#N/A,TRUE,"CapEx";#N/A,#N/A,TRUE,"BusPlan Info"}</definedName>
    <definedName name="wrn.Cash._.Flow." hidden="1">{#N/A,#N/A,FALSE,"Cash Flow"}</definedName>
    <definedName name="wrn.Details." hidden="1">{#N/A,#N/A,TRUE,"Assumptions";"Input short",#N/A,TRUE,"Input";#N/A,#N/A,TRUE,"FC vs Act";"CapEx-Qu",#N/A,TRUE,"CapEx";#N/A,#N/A,TRUE,"HC Detail";"HCcalc-Qu",#N/A,TRUE,"HC calculation";#N/A,#N/A,TRUE,"Project Details";#N/A,#N/A,TRUE,"P&amp;L Qu with Actuals";#N/A,#N/A,TRUE,"FCashflow";#N/A,#N/A,TRUE,"BS Qu"}</definedName>
    <definedName name="wrn.exhibits." hidden="1">{#N/A,#N/A,FALSE,"Base";#N/A,#N/A,FALSE,"TAC";#N/A,#N/A,FALSE,"TDC";#N/A,#N/A,FALSE,"Base (2)";#N/A,#N/A,FALSE,"T-Bonus";#N/A,#N/A,FALSE,"T-Bonus (2)"}</definedName>
    <definedName name="wrn.Financial._.Memo._.Explained." hidden="1">{#N/A,#N/A,FALSE,"Memo Expl"}</definedName>
    <definedName name="wrn.Financial._.Memo._.PL." hidden="1">{#N/A,#N/A,FALSE,"Memo P&amp;L"}</definedName>
    <definedName name="wrn.Income._.Statement." hidden="1">{#N/A,#N/A,FALSE,"Income Statement"}</definedName>
    <definedName name="wrn.InternalPlan." hidden="1">{#N/A,#N/A,TRUE,"Input prnt";#N/A,#N/A,TRUE,"P&amp;L BusPl";"CF BusPlan",#N/A,TRUE,"FCashflow";"BS short",#N/A,TRUE,"BS Qu";#N/A,#N/A,TRUE,"BusPlan Info"}</definedName>
    <definedName name="wrn.Overview." hidden="1">{"Input short",#N/A,TRUE,"Input";"CapTable normal",#N/A,TRUE,"Cap Table";"P&amp;L Yrly normal",#N/A,TRUE,"P&amp;L Yrly";"CF short",#N/A,TRUE,"FCashflow";"BS short",#N/A,TRUE,"BS Qu"}</definedName>
    <definedName name="wrn.Overview._.12._.months." hidden="1">{"P&amp;L Mo",#N/A,TRUE,"P&amp;L mo";"CF Mo",#N/A,TRUE,"FCashflow";"BS Mo",#N/A,TRUE,"BS";"CapEx Mo",#N/A,TRUE,"CapEx";"HC Mo",#N/A,TRUE,"Headcount";"KPI Mo",#N/A,TRUE,"KPI"}</definedName>
    <definedName name="wrn.Overview._.12._.months1" hidden="1">{"P&amp;L Mo",#N/A,TRUE,"P&amp;L mo";"CF Mo",#N/A,TRUE,"FCashflow";"BS Mo",#N/A,TRUE,"BS";"CapEx Mo",#N/A,TRUE,"CapEx";"HC Mo",#N/A,TRUE,"Headcount";"KPI Mo",#N/A,TRUE,"KPI"}</definedName>
    <definedName name="wrn.Overview._.14._.Quarters." hidden="1">{"P&amp;L Qu",#N/A,TRUE,"P&amp;LQu&amp;Yr";"CF Qu",#N/A,TRUE,"FCashflow";"BS Qu",#N/A,TRUE,"BS";"CapEx Qu",#N/A,TRUE,"CapEx";"HC Qu",#N/A,TRUE,"Headcount";"KPI Qu",#N/A,TRUE,"KPI"}</definedName>
    <definedName name="wrn.Overview._.5._.Years." hidden="1">{"P&amp;L Yr",#N/A,TRUE,"P&amp;LQu&amp;Yr";"CF Yr",#N/A,TRUE,"FCashflow";"BS Yr",#N/A,TRUE,"BS";"CapEx Yr",#N/A,TRUE,"CapEx";"HC Yr",#N/A,TRUE,"Headcount";"KPI Yr",#N/A,TRUE,"KPI"}</definedName>
    <definedName name="wrn.Overview1" hidden="1">{"Input short",#N/A,TRUE,"Input";"CapTable normal",#N/A,TRUE,"Cap Table";"P&amp;L Yrly normal",#N/A,TRUE,"P&amp;L Yrly";"CF short",#N/A,TRUE,"FCashflow";"BS short",#N/A,TRUE,"BS Qu"}</definedName>
    <definedName name="wrn.PRINT2." hidden="1">{"PAGE1",#N/A,FALSE,"ADJMODL";"PAGE2",#N/A,FALSE,"ADJMODL";"PAGE3",#N/A,FALSE,"ADJMODL";"PAGE4",#N/A,FALSE,"ADJMODL";"PAGE5",#N/A,FALSE,"ADJMODL";"PAGE6",#N/A,FALSE,"ADJMODL";"PAGE7",#N/A,FALSE,"ADJMODL";"PAGE8",#N/A,FALSE,"ADJMODL"}</definedName>
    <definedName name="wrn.Student._.Seats._.1." hidden="1">{#N/A,#N/A,FALSE,"student seats 1"}</definedName>
    <definedName name="wrn.Student._.Statistics." hidden="1">{#N/A,#N/A,FALSE,"Student Statistics"}</definedName>
    <definedName name="z" hidden="1">{#N/A,#N/A,FALSE,"Memo P&amp;L";#N/A,#N/A,FALSE,"Memo Expl";#N/A,#N/A,FALSE,"Income Statement";#N/A,#N/A,FALSE,"Balance Sheet";#N/A,#N/A,FALSE,"Cash Flow";#N/A,#N/A,FALSE,"Student Statistics";#N/A,#N/A,FALSE,"student seats 1";#N/A,#N/A,FALSE,"Student Seats"}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5" i="3" l="1"/>
  <c r="D60" i="3" s="1"/>
  <c r="D49" i="3"/>
  <c r="B48" i="3"/>
  <c r="B47" i="3"/>
  <c r="B46" i="3"/>
  <c r="B45" i="3"/>
  <c r="B41" i="3"/>
  <c r="B40" i="3"/>
  <c r="B39" i="3"/>
  <c r="B38" i="3"/>
  <c r="B37" i="3"/>
  <c r="B36" i="3"/>
  <c r="B35" i="3"/>
  <c r="B34" i="3"/>
  <c r="D18" i="3"/>
  <c r="U15" i="3"/>
  <c r="E27" i="3" s="1"/>
  <c r="U57" i="3" s="1"/>
  <c r="D62" i="3" l="1"/>
  <c r="D64" i="3" s="1"/>
  <c r="E20" i="3"/>
  <c r="Q8" i="1" l="1"/>
  <c r="Q9" i="1"/>
  <c r="Q10" i="1"/>
  <c r="Q11" i="1"/>
  <c r="Q12" i="1"/>
  <c r="Q13" i="1"/>
  <c r="Q14" i="1"/>
  <c r="Q7" i="1"/>
  <c r="E16" i="1"/>
  <c r="F16" i="1"/>
  <c r="G16" i="1"/>
  <c r="H16" i="1"/>
  <c r="I16" i="1"/>
  <c r="J16" i="1"/>
  <c r="K16" i="1"/>
  <c r="L16" i="1"/>
  <c r="M16" i="1"/>
  <c r="N16" i="1"/>
  <c r="O16" i="1"/>
  <c r="D16" i="1"/>
  <c r="Q16" i="1" l="1"/>
  <c r="Q18" i="1" s="1"/>
  <c r="Q20" i="1" s="1"/>
</calcChain>
</file>

<file path=xl/sharedStrings.xml><?xml version="1.0" encoding="utf-8"?>
<sst xmlns="http://schemas.openxmlformats.org/spreadsheetml/2006/main" count="79" uniqueCount="77">
  <si>
    <t>SBA PPP Loan Program</t>
  </si>
  <si>
    <t>First Bank Elk River</t>
  </si>
  <si>
    <t>Calculation of Average Monthly Payroll</t>
  </si>
  <si>
    <t>Benefits (vacation, medical, sick, family leave)</t>
  </si>
  <si>
    <t>Qualified Payroll Expenses</t>
  </si>
  <si>
    <t>Healthcare Benefits/Insurance Premiums</t>
  </si>
  <si>
    <t>Retirement Benefits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</si>
  <si>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</si>
  <si>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</si>
  <si>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</si>
  <si>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</si>
  <si>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</si>
  <si>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</si>
  <si>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</si>
  <si>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</si>
  <si>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</si>
  <si>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</si>
  <si>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</si>
  <si>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</si>
  <si>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</si>
  <si>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State and Local Payroll Taxes (SUTA, other)</t>
  </si>
  <si>
    <t>Monthly Average</t>
  </si>
  <si>
    <t>Estimated Eligible Loan Amount</t>
  </si>
  <si>
    <t>1099 Payments (under $100,000)</t>
  </si>
  <si>
    <t>Salaries, Wages, Commissions and tips Capped at $100,000</t>
  </si>
  <si>
    <t>Severance/dismissal Pay</t>
  </si>
  <si>
    <t>Salaries, Wages, Commissions and Tips (W2's under $100,000)*</t>
  </si>
  <si>
    <t xml:space="preserve">*Payroll is capped at $100,000 annually per employee, please adjust any employees over the cap to a  total compensation $8,333.33 per month and report on line 2. </t>
  </si>
  <si>
    <t xml:space="preserve">Notes: </t>
  </si>
  <si>
    <t>2.  Alternative calculations are available for new business (January 1-Febuary 29, 2020), and for seasonal businesses (February 15-June 30, 2019)</t>
  </si>
  <si>
    <t>THIS IS NOT AN OFFICIAL TREASURY DOCUMENT. IT IS INTENDED TO ASSIST BORROWERS IN ACCUMULATING THE REQUIRED INFORMATION. THE DOCUMENT IS SUBJECT TO CHANGE BASED ON EVOLVING REGULATORY GUIDANCE.</t>
  </si>
  <si>
    <t>1. The Bank is required to verify the amounts claimed so please provide supporting documentation for all expenses claimed (i.e. W2's 1099's, etc.).</t>
  </si>
  <si>
    <t>Average Monthly Payroll</t>
  </si>
  <si>
    <t>3. Please fill in your company information in the grey boxes.</t>
  </si>
  <si>
    <t>Paycheck Protection Program - Estimated Loan Amount</t>
  </si>
  <si>
    <t>Included in "Payroll Costs"</t>
  </si>
  <si>
    <t>12 months ending 12/31/19</t>
  </si>
  <si>
    <t>Total W-2 Wages, including tips and commissions, excluding Self Employment Income</t>
  </si>
  <si>
    <t>Total Self Employment, Sole Proprietor, and Indep Contractor Wages, Commissions, Income or Net Earnings</t>
  </si>
  <si>
    <t>Payments for leave or severance</t>
  </si>
  <si>
    <t>Amount of Employer paid SUTA</t>
  </si>
  <si>
    <t>Amount of Employer paid group health care benefits</t>
  </si>
  <si>
    <t>Amount of Employer paid retirement benefits</t>
  </si>
  <si>
    <t>Amount of Employer paid profit sharing</t>
  </si>
  <si>
    <t>Excluded from "Payroll Costs" (enter as positive #s)</t>
  </si>
  <si>
    <t>Portion of #1 and #2 over $100,000 per person</t>
  </si>
  <si>
    <t>Portion of #1 and #2 paid to people living outside of US</t>
  </si>
  <si>
    <t>Automatically Calculated: no entry required</t>
  </si>
  <si>
    <r>
      <t xml:space="preserve">FFCRA Sick Pay                                                                                                     </t>
    </r>
    <r>
      <rPr>
        <sz val="11"/>
        <color theme="4"/>
        <rFont val="Calibri"/>
        <family val="2"/>
        <scheme val="minor"/>
      </rPr>
      <t xml:space="preserve"> (2)</t>
    </r>
  </si>
  <si>
    <t>Ave Monthly Eligible Payroll Costs</t>
  </si>
  <si>
    <t>FFCRA Emergency Family leave (FMLA)</t>
  </si>
  <si>
    <t>Multiplied by 250%</t>
  </si>
  <si>
    <t>Total Eligible Payroll Costs</t>
  </si>
  <si>
    <t>Maximum Loan Amount (based on 250% of Eligible Payroll)</t>
  </si>
  <si>
    <t>Expected Final Loan Amount and Forgiveness Calculation</t>
  </si>
  <si>
    <t>Enter the following based on actual payments by the company for the 8 weeks following disbursement of the loan</t>
  </si>
  <si>
    <t>Expenses Included in "Debt Forgiveness"</t>
  </si>
  <si>
    <t>8 Weeks Following the Loan</t>
  </si>
  <si>
    <t>Rent paid OR Mortgage Interest paid on Business Real Estate (not both)</t>
  </si>
  <si>
    <t>Business Utilities Paid</t>
  </si>
  <si>
    <t>Excluded from Forgiveness Calculation (enter as positive #s)</t>
  </si>
  <si>
    <t xml:space="preserve">Total Expenses Qualified for Debt Forgiveness </t>
  </si>
  <si>
    <t>Loan Forgiveness Percentage Calculation</t>
  </si>
  <si>
    <t>Employee Information</t>
  </si>
  <si>
    <r>
      <t xml:space="preserve">Enter the Average Number of FTEs Per pay period during:   </t>
    </r>
    <r>
      <rPr>
        <b/>
        <sz val="11"/>
        <color theme="1"/>
        <rFont val="Calibri"/>
        <family val="2"/>
        <scheme val="minor"/>
      </rPr>
      <t>2/15/19 - 6/30/19</t>
    </r>
  </si>
  <si>
    <r>
      <t xml:space="preserve">Enter the Average FTEs per month during:                                   </t>
    </r>
    <r>
      <rPr>
        <b/>
        <sz val="11"/>
        <color theme="1"/>
        <rFont val="Calibri"/>
        <family val="2"/>
        <scheme val="minor"/>
      </rPr>
      <t>1/01/20 - 2/29/20</t>
    </r>
  </si>
  <si>
    <t>Lesser of Lines 55 &amp; 56:</t>
  </si>
  <si>
    <r>
      <t>Enter the Average Number of FTEs Per Pay Period during:</t>
    </r>
    <r>
      <rPr>
        <b/>
        <sz val="11"/>
        <color theme="1"/>
        <rFont val="Calibri"/>
        <family val="2"/>
        <scheme val="minor"/>
      </rPr>
      <t xml:space="preserve">   2/15/20 - 6/30/20</t>
    </r>
  </si>
  <si>
    <r>
      <t xml:space="preserve">Enter the Total FTEs at period ending: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6/30/20</t>
    </r>
  </si>
  <si>
    <t>Amount of Loan</t>
  </si>
  <si>
    <t>Total Loan % Considered for Forgiveness</t>
  </si>
  <si>
    <t>Net Loan Forgiveness</t>
  </si>
  <si>
    <t>Net Remaining Loan - Amortized over 10 years at a Maximum of 4% interest</t>
  </si>
  <si>
    <t xml:space="preserve">IMPORTANT NOTES: </t>
  </si>
  <si>
    <t>FFCRA =Families First Coronavirus Response Act</t>
  </si>
  <si>
    <t>Alternative calculation available for seasonal businesses or for new businesses</t>
  </si>
  <si>
    <t>Enter the following information based on Business Applicant's 2019 Tax Year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</si>
</sst>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70" formatCode="_(* #,##0.0_);_(* \(#,##0.0\);_(* &quot;-&quot;??_);_(@_)"/>
    <numFmt numFmtId="171" formatCode="0_);\(0\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Border="1"/>
    <xf numFmtId="0" fontId="1" fillId="5" borderId="1" xfId="0" applyFont="1" applyFill="1" applyBorder="1"/>
    <xf numFmtId="0" fontId="0" fillId="5" borderId="2" xfId="0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1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3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1" fillId="5" borderId="0" xfId="0" applyFont="1" applyFill="1" applyBorder="1"/>
    <xf numFmtId="0" fontId="0" fillId="0" borderId="14" xfId="0" applyBorder="1"/>
    <xf numFmtId="0" fontId="0" fillId="5" borderId="0" xfId="0" applyFill="1" applyBorder="1"/>
    <xf numFmtId="0" fontId="1" fillId="0" borderId="0" xfId="0" applyFont="1" applyBorder="1"/>
    <xf numFmtId="0" fontId="1" fillId="0" borderId="14" xfId="0" applyFont="1" applyBorder="1"/>
    <xf numFmtId="0" fontId="0" fillId="0" borderId="10" xfId="0" applyBorder="1"/>
    <xf numFmtId="0" fontId="0" fillId="0" borderId="6" xfId="0" applyBorder="1"/>
    <xf numFmtId="0" fontId="1" fillId="0" borderId="6" xfId="0" applyFont="1" applyBorder="1"/>
    <xf numFmtId="0" fontId="0" fillId="0" borderId="11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4" borderId="15" xfId="0" applyFill="1" applyBorder="1"/>
    <xf numFmtId="0" fontId="0" fillId="0" borderId="15" xfId="0" applyBorder="1"/>
    <xf numFmtId="0" fontId="0" fillId="6" borderId="15" xfId="0" applyFill="1" applyBorder="1"/>
    <xf numFmtId="0" fontId="0" fillId="0" borderId="13" xfId="0" applyFill="1" applyBorder="1"/>
    <xf numFmtId="0" fontId="0" fillId="0" borderId="0" xfId="0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3" fillId="7" borderId="0" xfId="0" applyFont="1" applyFill="1"/>
    <xf numFmtId="0" fontId="6" fillId="7" borderId="0" xfId="0" applyFont="1" applyFill="1"/>
    <xf numFmtId="43" fontId="6" fillId="7" borderId="0" xfId="1" applyFont="1" applyFill="1"/>
    <xf numFmtId="0" fontId="14" fillId="2" borderId="0" xfId="0" applyFont="1" applyFill="1" applyAlignment="1">
      <alignment horizontal="left" wrapText="1"/>
    </xf>
    <xf numFmtId="43" fontId="0" fillId="2" borderId="0" xfId="1" applyFont="1" applyFill="1"/>
    <xf numFmtId="43" fontId="0" fillId="0" borderId="0" xfId="1" applyFont="1" applyFill="1"/>
    <xf numFmtId="0" fontId="15" fillId="2" borderId="0" xfId="0" applyFont="1" applyFill="1"/>
    <xf numFmtId="0" fontId="0" fillId="2" borderId="0" xfId="0" applyFill="1" applyAlignment="1">
      <alignment vertical="center"/>
    </xf>
    <xf numFmtId="43" fontId="1" fillId="0" borderId="0" xfId="1" applyFont="1" applyFill="1" applyAlignment="1">
      <alignment horizontal="center" vertical="center"/>
    </xf>
    <xf numFmtId="43" fontId="1" fillId="8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 wrapText="1"/>
    </xf>
    <xf numFmtId="165" fontId="0" fillId="0" borderId="0" xfId="1" applyNumberFormat="1" applyFont="1" applyFill="1" applyAlignment="1">
      <alignment vertical="top"/>
    </xf>
    <xf numFmtId="164" fontId="0" fillId="9" borderId="15" xfId="2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/>
    <xf numFmtId="165" fontId="0" fillId="0" borderId="0" xfId="1" applyNumberFormat="1" applyFont="1" applyFill="1"/>
    <xf numFmtId="164" fontId="0" fillId="0" borderId="0" xfId="2" applyNumberFormat="1" applyFont="1" applyFill="1" applyBorder="1"/>
    <xf numFmtId="164" fontId="0" fillId="9" borderId="15" xfId="2" applyNumberFormat="1" applyFont="1" applyFill="1" applyBorder="1"/>
    <xf numFmtId="0" fontId="14" fillId="2" borderId="16" xfId="0" applyFont="1" applyFill="1" applyBorder="1"/>
    <xf numFmtId="0" fontId="0" fillId="2" borderId="17" xfId="0" applyFill="1" applyBorder="1"/>
    <xf numFmtId="165" fontId="0" fillId="2" borderId="17" xfId="1" applyNumberFormat="1" applyFont="1" applyFill="1" applyBorder="1"/>
    <xf numFmtId="0" fontId="0" fillId="2" borderId="18" xfId="0" applyFill="1" applyBorder="1"/>
    <xf numFmtId="0" fontId="0" fillId="2" borderId="19" xfId="0" applyFill="1" applyBorder="1"/>
    <xf numFmtId="164" fontId="1" fillId="2" borderId="0" xfId="2" applyNumberFormat="1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Fill="1" applyBorder="1"/>
    <xf numFmtId="170" fontId="1" fillId="2" borderId="1" xfId="1" applyNumberFormat="1" applyFont="1" applyFill="1" applyBorder="1"/>
    <xf numFmtId="0" fontId="0" fillId="2" borderId="22" xfId="0" applyFill="1" applyBorder="1"/>
    <xf numFmtId="164" fontId="0" fillId="0" borderId="23" xfId="2" applyNumberFormat="1" applyFont="1" applyFill="1" applyBorder="1"/>
    <xf numFmtId="165" fontId="0" fillId="0" borderId="0" xfId="1" applyNumberFormat="1" applyFont="1"/>
    <xf numFmtId="164" fontId="0" fillId="10" borderId="12" xfId="2" applyNumberFormat="1" applyFont="1" applyFill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0" fillId="2" borderId="0" xfId="2" applyNumberFormat="1" applyFont="1" applyFill="1" applyBorder="1"/>
    <xf numFmtId="165" fontId="1" fillId="2" borderId="0" xfId="1" applyNumberFormat="1" applyFont="1" applyFill="1" applyBorder="1"/>
    <xf numFmtId="0" fontId="17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7" fillId="11" borderId="12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2" borderId="0" xfId="0" applyFont="1" applyFill="1"/>
    <xf numFmtId="43" fontId="1" fillId="2" borderId="0" xfId="1" applyFont="1" applyFill="1" applyBorder="1" applyAlignment="1">
      <alignment horizontal="center"/>
    </xf>
    <xf numFmtId="43" fontId="1" fillId="2" borderId="0" xfId="1" applyFont="1" applyFill="1" applyBorder="1" applyAlignment="1">
      <alignment horizontal="center" wrapText="1"/>
    </xf>
    <xf numFmtId="0" fontId="14" fillId="2" borderId="0" xfId="0" applyFont="1" applyFill="1"/>
    <xf numFmtId="0" fontId="12" fillId="2" borderId="0" xfId="0" applyFont="1" applyFill="1"/>
    <xf numFmtId="0" fontId="8" fillId="2" borderId="0" xfId="0" applyFont="1" applyFill="1" applyAlignment="1">
      <alignment vertical="center"/>
    </xf>
    <xf numFmtId="43" fontId="1" fillId="2" borderId="0" xfId="1" applyFont="1" applyFill="1" applyAlignment="1">
      <alignment horizontal="center" vertical="center"/>
    </xf>
    <xf numFmtId="43" fontId="1" fillId="2" borderId="0" xfId="1" applyFont="1" applyFill="1" applyAlignment="1">
      <alignment horizontal="center" wrapText="1"/>
    </xf>
    <xf numFmtId="43" fontId="0" fillId="2" borderId="0" xfId="1" applyFont="1" applyFill="1" applyAlignment="1">
      <alignment vertical="top"/>
    </xf>
    <xf numFmtId="164" fontId="0" fillId="2" borderId="15" xfId="2" applyNumberFormat="1" applyFont="1" applyFill="1" applyBorder="1" applyAlignment="1">
      <alignment vertical="top"/>
    </xf>
    <xf numFmtId="164" fontId="0" fillId="2" borderId="15" xfId="2" applyNumberFormat="1" applyFont="1" applyFill="1" applyBorder="1"/>
    <xf numFmtId="164" fontId="1" fillId="2" borderId="0" xfId="2" applyNumberFormat="1" applyFont="1" applyFill="1"/>
    <xf numFmtId="164" fontId="0" fillId="2" borderId="12" xfId="2" applyNumberFormat="1" applyFont="1" applyFill="1" applyBorder="1"/>
    <xf numFmtId="0" fontId="1" fillId="2" borderId="7" xfId="0" applyFont="1" applyFill="1" applyBorder="1"/>
    <xf numFmtId="0" fontId="0" fillId="2" borderId="8" xfId="0" applyFill="1" applyBorder="1"/>
    <xf numFmtId="165" fontId="0" fillId="2" borderId="8" xfId="1" applyNumberFormat="1" applyFont="1" applyFill="1" applyBorder="1"/>
    <xf numFmtId="0" fontId="0" fillId="2" borderId="9" xfId="0" applyFill="1" applyBorder="1"/>
    <xf numFmtId="0" fontId="1" fillId="2" borderId="13" xfId="0" applyFont="1" applyFill="1" applyBorder="1"/>
    <xf numFmtId="165" fontId="0" fillId="2" borderId="15" xfId="1" applyNumberFormat="1" applyFont="1" applyFill="1" applyBorder="1"/>
    <xf numFmtId="0" fontId="0" fillId="2" borderId="14" xfId="0" applyFill="1" applyBorder="1"/>
    <xf numFmtId="0" fontId="0" fillId="2" borderId="13" xfId="0" applyFill="1" applyBorder="1"/>
    <xf numFmtId="44" fontId="1" fillId="2" borderId="1" xfId="2" applyFont="1" applyFill="1" applyBorder="1"/>
    <xf numFmtId="0" fontId="0" fillId="2" borderId="10" xfId="0" applyFill="1" applyBorder="1"/>
    <xf numFmtId="0" fontId="0" fillId="2" borderId="6" xfId="0" applyFill="1" applyBorder="1"/>
    <xf numFmtId="43" fontId="0" fillId="2" borderId="6" xfId="1" applyFont="1" applyFill="1" applyBorder="1"/>
    <xf numFmtId="165" fontId="0" fillId="2" borderId="6" xfId="1" applyNumberFormat="1" applyFont="1" applyFill="1" applyBorder="1"/>
    <xf numFmtId="0" fontId="0" fillId="2" borderId="11" xfId="0" applyFill="1" applyBorder="1"/>
    <xf numFmtId="10" fontId="0" fillId="2" borderId="12" xfId="3" applyNumberFormat="1" applyFont="1" applyFill="1" applyBorder="1"/>
    <xf numFmtId="164" fontId="1" fillId="2" borderId="24" xfId="2" applyNumberFormat="1" applyFont="1" applyFill="1" applyBorder="1"/>
    <xf numFmtId="164" fontId="1" fillId="2" borderId="12" xfId="2" applyNumberFormat="1" applyFont="1" applyFill="1" applyBorder="1"/>
    <xf numFmtId="164" fontId="0" fillId="2" borderId="0" xfId="2" applyNumberFormat="1" applyFont="1" applyFill="1"/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/>
    </xf>
    <xf numFmtId="0" fontId="19" fillId="2" borderId="0" xfId="0" applyFont="1" applyFill="1" applyAlignment="1">
      <alignment horizontal="left" vertical="top"/>
    </xf>
    <xf numFmtId="171" fontId="16" fillId="2" borderId="0" xfId="0" applyNumberFormat="1" applyFont="1" applyFill="1"/>
    <xf numFmtId="171" fontId="16" fillId="2" borderId="0" xfId="0" quotePrefix="1" applyNumberFormat="1" applyFont="1" applyFill="1"/>
    <xf numFmtId="171" fontId="0" fillId="2" borderId="0" xfId="0" applyNumberFormat="1" applyFill="1"/>
    <xf numFmtId="43" fontId="0" fillId="0" borderId="0" xfId="1" applyFont="1"/>
    <xf numFmtId="0" fontId="19" fillId="2" borderId="0" xfId="0" applyFont="1" applyFill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533399</xdr:colOff>
      <xdr:row>0</xdr:row>
      <xdr:rowOff>19050</xdr:rowOff>
    </xdr:from>
    <xdr:to>
      <xdr:col>16</xdr:col>
      <xdr:colOff>723899</xdr:colOff>
      <xdr:row>3</xdr:row>
      <xdr:rowOff>329375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EEA9E2-71A3-4974-9F57-115328859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4" y="19050"/>
          <a:ext cx="1685925" cy="910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tranet/Users/bmorton3/AppData/Local/Microsoft/Windows/Temporary%20Internet%20Files/Content.Outlook/QQ4V48NY/CAP%20Charts%20Template%20(R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tranet/Users/belliott/AppData/Local/Microsoft/Windows/Temporary%20Internet%20Files/Content.Outlook/708WFKFR/BG%20-%20CAP%20Chart%20Template%20-%206.4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trust.sharepoint.com/frontline/Credit/Form%20and%20CAP%20Templates/Copy%20of%20CI%20Mid%20Market%20CAP%20Charts%2009.30.19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rans Overview"/>
      <sheetName val="S &amp; U"/>
      <sheetName val="_CIQHiddenCacheSheet"/>
      <sheetName val="Historical"/>
      <sheetName val="Assumptions"/>
      <sheetName val="Projections"/>
      <sheetName val="Comps - Pub Isser"/>
      <sheetName val="Comps - Priv Issuer"/>
      <sheetName val="Extended Ratio Analysis"/>
      <sheetName val="DCF Valuation"/>
      <sheetName val="Sheet12"/>
      <sheetName val="Sheet1"/>
      <sheetName val="Sheet3"/>
      <sheetName val="Data Validation"/>
      <sheetName val="Sheet1 (2)"/>
    </sheetNames>
    <sheetDataSet>
      <sheetData sheetId="0">
        <row r="7">
          <cell r="F7">
            <v>42627</v>
          </cell>
          <cell r="H7">
            <v>0</v>
          </cell>
        </row>
        <row r="11">
          <cell r="F11" t="str">
            <v>Press Ganey Holdings, Inc.</v>
          </cell>
        </row>
        <row r="12">
          <cell r="F12" t="str">
            <v>NYSE:PGND</v>
          </cell>
        </row>
        <row r="15">
          <cell r="F15">
            <v>42460</v>
          </cell>
        </row>
      </sheetData>
      <sheetData sheetId="1"/>
      <sheetData sheetId="2"/>
      <sheetData sheetId="3"/>
      <sheetData sheetId="4"/>
      <sheetData sheetId="5">
        <row r="14">
          <cell r="G14">
            <v>1</v>
          </cell>
        </row>
      </sheetData>
      <sheetData sheetId="6"/>
      <sheetData sheetId="7"/>
      <sheetData sheetId="8"/>
      <sheetData sheetId="9">
        <row r="284">
          <cell r="AV284" t="str">
            <v>USD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 Overview"/>
      <sheetName val="S&amp;U, Cap Chart"/>
      <sheetName val="Historical"/>
      <sheetName val="Assumptions"/>
      <sheetName val="_CIQHiddenCacheSheet"/>
      <sheetName val="Projections"/>
      <sheetName val="Comps-Public"/>
      <sheetName val="Comps - Private"/>
    </sheetNames>
    <sheetDataSet>
      <sheetData sheetId="0">
        <row r="7">
          <cell r="H7">
            <v>0</v>
          </cell>
        </row>
      </sheetData>
      <sheetData sheetId="1"/>
      <sheetData sheetId="2">
        <row r="22">
          <cell r="L22">
            <v>0</v>
          </cell>
        </row>
      </sheetData>
      <sheetData sheetId="3">
        <row r="11">
          <cell r="F11" t="str">
            <v>(Invalid Identifier)</v>
          </cell>
        </row>
      </sheetData>
      <sheetData sheetId="4"/>
      <sheetData sheetId="5"/>
      <sheetData sheetId="6">
        <row r="4">
          <cell r="J4">
            <v>2014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- ACE"/>
      <sheetName val="Page 1 - Int Part"/>
      <sheetName val="Page 1 - Ext Part"/>
      <sheetName val="Sources and Uses"/>
      <sheetName val="Capitalization Summary"/>
      <sheetName val="Ownership"/>
      <sheetName val="Part&amp;Syn Strategy"/>
      <sheetName val="Ancillary Business"/>
      <sheetName val="Policy Exceptions"/>
      <sheetName val="Data Validation"/>
      <sheetName val="Interim Financials"/>
      <sheetName val="Actual Financial Performance"/>
      <sheetName val="Adjusted Cash Flow"/>
      <sheetName val="Proj Financial Performance"/>
      <sheetName val="Downside Financial Performance"/>
      <sheetName val="Qrtly Financial Perf"/>
      <sheetName val="Leverage Analysis"/>
      <sheetName val="Fixed-Variable Costs"/>
      <sheetName val="Sales Concentration"/>
      <sheetName val="Balance Sheet"/>
      <sheetName val="Accounts Payable"/>
      <sheetName val="Working Capital Analysis"/>
      <sheetName val="Total Collateral Summary"/>
      <sheetName val="Existing BBC "/>
      <sheetName val="BB TTM History - Summary"/>
      <sheetName val="BB TTM History - Detail"/>
      <sheetName val="Account Receivables"/>
      <sheetName val="Inventory"/>
      <sheetName val="Field Exam Results"/>
      <sheetName val="M&amp;E"/>
      <sheetName val="Real Estate"/>
      <sheetName val="CE&amp;A Under $1MM"/>
      <sheetName val="Small Business - Cash Flow"/>
      <sheetName val="Small Business - Balance Sheet"/>
      <sheetName val="Personal Financial Statement"/>
      <sheetName val="Pricing Grid"/>
      <sheetName val="Covenant Compliance"/>
      <sheetName val="Cov Calculation Charts"/>
      <sheetName val="Tracking Requir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A54" t="str">
            <v>Pick</v>
          </cell>
          <cell r="B54" t="str">
            <v>Pick</v>
          </cell>
        </row>
        <row r="55">
          <cell r="A55" t="str">
            <v>Commercial CRE/C&amp;I</v>
          </cell>
          <cell r="B55" t="str">
            <v>CommercialCRECI</v>
          </cell>
        </row>
        <row r="56">
          <cell r="A56" t="str">
            <v>Small Business/SBA</v>
          </cell>
          <cell r="B56" t="str">
            <v>SmallBusSBA</v>
          </cell>
        </row>
        <row r="57">
          <cell r="A57" t="str">
            <v>Consumer Loans (including HELOCs)</v>
          </cell>
          <cell r="B57" t="str">
            <v>ConsumerLoan</v>
          </cell>
        </row>
        <row r="58">
          <cell r="A58" t="str">
            <v>Residential Mortgage - 1st &amp; 2nd Closed End Mortgages (Wintrust Mortgage Originated)</v>
          </cell>
          <cell r="B58" t="str">
            <v>ResidentialMortg</v>
          </cell>
        </row>
        <row r="59">
          <cell r="A59" t="str">
            <v>Leasing</v>
          </cell>
          <cell r="B59" t="str">
            <v>Leasing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53C8-9F00-495D-A8A1-0617C01CB597}">
  <sheetPr>
    <tabColor theme="9" tint="-0.499984740745262"/>
  </sheetPr>
  <dimension ref="A1:BF145"/>
  <sheetViews>
    <sheetView tabSelected="1" workbookViewId="0">
      <selection activeCell="B68" sqref="B68"/>
    </sheetView>
  </sheetViews>
  <sheetFormatPr defaultRowHeight="15" x14ac:dyDescent="0.25"/>
  <cols>
    <col min="1" max="1" width="7.28515625" customWidth="1"/>
    <col min="2" max="2" width="65.7109375" customWidth="1"/>
    <col min="3" max="3" width="12.5703125" style="125" hidden="1" customWidth="1"/>
    <col min="4" max="4" width="16.7109375" style="125" customWidth="1"/>
    <col min="5" max="5" width="16.7109375" style="5" customWidth="1"/>
    <col min="6" max="17" width="9.140625" style="5"/>
    <col min="18" max="18" width="3.28515625" style="5" customWidth="1"/>
    <col min="19" max="19" width="18.28515625" style="5" customWidth="1"/>
    <col min="20" max="20" width="13.85546875" style="5" customWidth="1"/>
    <col min="21" max="21" width="12.5703125" style="5" bestFit="1" customWidth="1"/>
    <col min="22" max="58" width="9.140625" style="5"/>
  </cols>
  <sheetData>
    <row r="1" spans="1:58" ht="30.75" customHeight="1" x14ac:dyDescent="0.35">
      <c r="A1" s="43" t="s">
        <v>34</v>
      </c>
      <c r="B1" s="44"/>
      <c r="C1" s="45"/>
      <c r="D1" s="45"/>
    </row>
    <row r="2" spans="1:58" s="5" customFormat="1" ht="26.25" customHeight="1" x14ac:dyDescent="0.25">
      <c r="A2" s="46" t="s">
        <v>76</v>
      </c>
      <c r="B2" s="46"/>
      <c r="C2" s="47"/>
      <c r="D2" s="47"/>
    </row>
    <row r="3" spans="1:58" ht="26.25" customHeight="1" x14ac:dyDescent="0.25">
      <c r="A3" s="46"/>
      <c r="B3" s="46"/>
      <c r="C3" s="48"/>
      <c r="D3" s="48"/>
    </row>
    <row r="4" spans="1:58" s="4" customFormat="1" ht="36" customHeight="1" x14ac:dyDescent="0.25">
      <c r="A4" s="49" t="s">
        <v>35</v>
      </c>
      <c r="B4" s="50"/>
      <c r="C4" s="51"/>
      <c r="D4" s="52" t="s">
        <v>36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</row>
    <row r="5" spans="1:58" s="58" customFormat="1" ht="33" customHeight="1" x14ac:dyDescent="0.25">
      <c r="A5" s="53">
        <v>1</v>
      </c>
      <c r="B5" s="54" t="s">
        <v>37</v>
      </c>
      <c r="C5" s="55"/>
      <c r="D5" s="56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</row>
    <row r="6" spans="1:58" s="58" customFormat="1" ht="33" customHeight="1" x14ac:dyDescent="0.25">
      <c r="A6" s="53">
        <v>2</v>
      </c>
      <c r="B6" s="54" t="s">
        <v>38</v>
      </c>
      <c r="C6" s="55"/>
      <c r="D6" s="56">
        <v>0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58" s="58" customFormat="1" ht="24" customHeight="1" x14ac:dyDescent="0.25">
      <c r="A7" s="53">
        <v>3</v>
      </c>
      <c r="B7" s="57" t="s">
        <v>39</v>
      </c>
      <c r="C7" s="55"/>
      <c r="D7" s="56">
        <v>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58" s="58" customFormat="1" ht="24" customHeight="1" x14ac:dyDescent="0.25">
      <c r="A8" s="53">
        <v>4</v>
      </c>
      <c r="B8" s="57" t="s">
        <v>40</v>
      </c>
      <c r="C8" s="55"/>
      <c r="D8" s="56">
        <v>0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58" s="58" customFormat="1" ht="24" customHeight="1" x14ac:dyDescent="0.25">
      <c r="A9" s="53">
        <v>6</v>
      </c>
      <c r="B9" s="57" t="s">
        <v>41</v>
      </c>
      <c r="C9" s="55"/>
      <c r="D9" s="56">
        <v>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</row>
    <row r="10" spans="1:58" s="58" customFormat="1" ht="24" customHeight="1" x14ac:dyDescent="0.25">
      <c r="A10" s="53">
        <v>7</v>
      </c>
      <c r="B10" s="57" t="s">
        <v>42</v>
      </c>
      <c r="C10" s="55"/>
      <c r="D10" s="56">
        <v>0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</row>
    <row r="11" spans="1:58" s="58" customFormat="1" ht="24" customHeight="1" x14ac:dyDescent="0.25">
      <c r="A11" s="53">
        <v>8</v>
      </c>
      <c r="B11" s="57" t="s">
        <v>43</v>
      </c>
      <c r="C11" s="55"/>
      <c r="D11" s="56">
        <v>0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</row>
    <row r="12" spans="1:58" ht="30.75" customHeight="1" x14ac:dyDescent="0.25">
      <c r="A12" s="59" t="s">
        <v>44</v>
      </c>
      <c r="B12" s="5"/>
      <c r="C12" s="60"/>
      <c r="D12" s="61"/>
    </row>
    <row r="13" spans="1:58" ht="24" customHeight="1" x14ac:dyDescent="0.25">
      <c r="A13" s="5"/>
      <c r="B13" s="5" t="s">
        <v>45</v>
      </c>
      <c r="C13" s="60"/>
      <c r="D13" s="62">
        <v>0</v>
      </c>
    </row>
    <row r="14" spans="1:58" ht="24" customHeight="1" x14ac:dyDescent="0.25">
      <c r="A14" s="5"/>
      <c r="B14" s="5" t="s">
        <v>46</v>
      </c>
      <c r="C14" s="60"/>
      <c r="D14" s="62">
        <v>0</v>
      </c>
      <c r="R14" s="63" t="s">
        <v>47</v>
      </c>
      <c r="S14" s="64"/>
      <c r="T14" s="65"/>
      <c r="U14" s="64"/>
      <c r="V14" s="66"/>
    </row>
    <row r="15" spans="1:58" ht="24" customHeight="1" x14ac:dyDescent="0.25">
      <c r="A15" s="5"/>
      <c r="B15" s="5" t="s">
        <v>48</v>
      </c>
      <c r="C15" s="60"/>
      <c r="D15" s="62">
        <v>0</v>
      </c>
      <c r="R15" s="67"/>
      <c r="S15" s="5" t="s">
        <v>49</v>
      </c>
      <c r="U15" s="68">
        <f>D18/12</f>
        <v>0</v>
      </c>
      <c r="V15" s="69"/>
    </row>
    <row r="16" spans="1:58" ht="24" customHeight="1" thickBot="1" x14ac:dyDescent="0.3">
      <c r="A16" s="5"/>
      <c r="B16" s="5" t="s">
        <v>50</v>
      </c>
      <c r="C16" s="60"/>
      <c r="D16" s="62">
        <v>0</v>
      </c>
      <c r="R16" s="70"/>
      <c r="S16" s="71" t="s">
        <v>51</v>
      </c>
      <c r="T16" s="71"/>
      <c r="U16" s="72">
        <v>2.5</v>
      </c>
      <c r="V16" s="73"/>
    </row>
    <row r="17" spans="1:58" ht="30.75" hidden="1" customHeight="1" thickBot="1" x14ac:dyDescent="0.3">
      <c r="A17" s="5"/>
      <c r="B17" s="5"/>
      <c r="C17" s="60"/>
      <c r="D17" s="74"/>
    </row>
    <row r="18" spans="1:58" ht="24" customHeight="1" thickBot="1" x14ac:dyDescent="0.3">
      <c r="A18" s="59" t="s">
        <v>52</v>
      </c>
      <c r="B18" s="5"/>
      <c r="C18" s="75"/>
      <c r="D18" s="76">
        <f>SUM(D5:D11)-D13-D14-D15-D16-D17</f>
        <v>0</v>
      </c>
      <c r="T18" s="77"/>
    </row>
    <row r="19" spans="1:58" ht="17.25" customHeight="1" thickBot="1" x14ac:dyDescent="0.3">
      <c r="A19" s="59"/>
      <c r="B19" s="5"/>
      <c r="C19" s="78"/>
      <c r="D19" s="79"/>
      <c r="T19" s="77"/>
    </row>
    <row r="20" spans="1:58" ht="30.75" customHeight="1" thickBot="1" x14ac:dyDescent="0.3">
      <c r="A20" s="59" t="s">
        <v>32</v>
      </c>
      <c r="B20" s="5"/>
      <c r="C20" s="78"/>
      <c r="D20" s="47"/>
      <c r="E20" s="76">
        <f>U15</f>
        <v>0</v>
      </c>
      <c r="T20" s="77"/>
    </row>
    <row r="21" spans="1:58" x14ac:dyDescent="0.25">
      <c r="A21" s="5"/>
      <c r="B21" s="5"/>
      <c r="C21" s="78"/>
      <c r="D21" s="47"/>
      <c r="E21" s="78"/>
    </row>
    <row r="22" spans="1:58" hidden="1" x14ac:dyDescent="0.25">
      <c r="A22" s="5"/>
      <c r="B22" s="5"/>
      <c r="C22" s="47"/>
      <c r="D22" s="47"/>
      <c r="E22" s="78"/>
    </row>
    <row r="23" spans="1:58" hidden="1" x14ac:dyDescent="0.25">
      <c r="A23" s="5"/>
      <c r="B23" s="5"/>
      <c r="C23" s="47"/>
      <c r="D23" s="47"/>
      <c r="E23" s="80"/>
    </row>
    <row r="24" spans="1:58" hidden="1" x14ac:dyDescent="0.25">
      <c r="A24" s="5"/>
      <c r="B24" s="5"/>
      <c r="C24" s="47"/>
      <c r="D24" s="47"/>
      <c r="E24" s="78"/>
    </row>
    <row r="25" spans="1:58" hidden="1" x14ac:dyDescent="0.25">
      <c r="A25" s="5"/>
      <c r="B25" s="5"/>
      <c r="C25" s="47"/>
      <c r="D25" s="47"/>
      <c r="E25" s="78"/>
    </row>
    <row r="26" spans="1:58" ht="15.75" thickBot="1" x14ac:dyDescent="0.3">
      <c r="A26" s="5"/>
      <c r="B26" s="5"/>
      <c r="C26" s="78"/>
      <c r="D26" s="47"/>
      <c r="E26" s="78"/>
    </row>
    <row r="27" spans="1:58" s="86" customFormat="1" ht="30.75" customHeight="1" thickBot="1" x14ac:dyDescent="0.3">
      <c r="A27" s="81" t="s">
        <v>53</v>
      </c>
      <c r="B27" s="82"/>
      <c r="C27" s="83"/>
      <c r="D27" s="84"/>
      <c r="E27" s="85">
        <f>U15*U16</f>
        <v>0</v>
      </c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</row>
    <row r="28" spans="1:58" x14ac:dyDescent="0.25">
      <c r="A28" s="5"/>
      <c r="B28" s="5"/>
      <c r="C28" s="47"/>
      <c r="D28" s="47"/>
    </row>
    <row r="29" spans="1:58" x14ac:dyDescent="0.25">
      <c r="A29" s="5"/>
      <c r="B29" s="5"/>
      <c r="C29" s="47"/>
      <c r="D29" s="47"/>
    </row>
    <row r="30" spans="1:58" x14ac:dyDescent="0.25">
      <c r="A30" s="5"/>
      <c r="B30" s="5"/>
      <c r="C30" s="47"/>
      <c r="D30" s="47"/>
    </row>
    <row r="31" spans="1:58" ht="36.75" hidden="1" customHeight="1" x14ac:dyDescent="0.3">
      <c r="A31" s="87" t="s">
        <v>54</v>
      </c>
      <c r="B31" s="5"/>
      <c r="C31" s="88"/>
      <c r="D31" s="89"/>
    </row>
    <row r="32" spans="1:58" ht="27" hidden="1" customHeight="1" x14ac:dyDescent="0.25">
      <c r="A32" s="90" t="s">
        <v>55</v>
      </c>
      <c r="B32" s="5"/>
      <c r="C32" s="47"/>
      <c r="D32" s="47"/>
      <c r="E32" s="91"/>
    </row>
    <row r="33" spans="1:58" s="4" customFormat="1" ht="40.5" hidden="1" customHeight="1" x14ac:dyDescent="0.25">
      <c r="A33" s="92" t="s">
        <v>56</v>
      </c>
      <c r="B33" s="50"/>
      <c r="C33" s="93"/>
      <c r="D33" s="94" t="s">
        <v>57</v>
      </c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</row>
    <row r="34" spans="1:58" s="58" customFormat="1" ht="33.75" hidden="1" customHeight="1" x14ac:dyDescent="0.25">
      <c r="A34" s="57">
        <v>1</v>
      </c>
      <c r="B34" s="54" t="str">
        <f>B5</f>
        <v>Total W-2 Wages, including tips and commissions, excluding Self Employment Income</v>
      </c>
      <c r="C34" s="95"/>
      <c r="D34" s="96">
        <v>150000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</row>
    <row r="35" spans="1:58" s="58" customFormat="1" ht="33.75" hidden="1" customHeight="1" x14ac:dyDescent="0.25">
      <c r="A35" s="57">
        <v>2</v>
      </c>
      <c r="B35" s="54" t="str">
        <f>B6</f>
        <v>Total Self Employment, Sole Proprietor, and Indep Contractor Wages, Commissions, Income or Net Earnings</v>
      </c>
      <c r="C35" s="95"/>
      <c r="D35" s="9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</row>
    <row r="36" spans="1:58" ht="30.75" hidden="1" customHeight="1" x14ac:dyDescent="0.25">
      <c r="A36" s="57">
        <v>3</v>
      </c>
      <c r="B36" s="54" t="str">
        <f>B7</f>
        <v>Payments for leave or severance</v>
      </c>
      <c r="C36" s="47"/>
      <c r="D36" s="97"/>
    </row>
    <row r="37" spans="1:58" ht="30.75" hidden="1" customHeight="1" x14ac:dyDescent="0.25">
      <c r="A37" s="57">
        <v>4</v>
      </c>
      <c r="B37" s="54" t="str">
        <f>B8</f>
        <v>Amount of Employer paid SUTA</v>
      </c>
      <c r="C37" s="47"/>
      <c r="D37" s="97"/>
    </row>
    <row r="38" spans="1:58" ht="30.75" hidden="1" customHeight="1" x14ac:dyDescent="0.25">
      <c r="A38" s="57">
        <v>5</v>
      </c>
      <c r="B38" s="54" t="e">
        <f>#REF!</f>
        <v>#REF!</v>
      </c>
      <c r="C38" s="47"/>
      <c r="D38" s="97"/>
    </row>
    <row r="39" spans="1:58" ht="30.75" hidden="1" customHeight="1" x14ac:dyDescent="0.25">
      <c r="A39" s="57">
        <v>6</v>
      </c>
      <c r="B39" s="54" t="str">
        <f t="shared" ref="B39:B41" si="0">B9</f>
        <v>Amount of Employer paid group health care benefits</v>
      </c>
      <c r="C39" s="47"/>
      <c r="D39" s="97"/>
    </row>
    <row r="40" spans="1:58" ht="30.75" hidden="1" customHeight="1" x14ac:dyDescent="0.25">
      <c r="A40" s="57">
        <v>7</v>
      </c>
      <c r="B40" s="54" t="str">
        <f t="shared" si="0"/>
        <v>Amount of Employer paid retirement benefits</v>
      </c>
      <c r="C40" s="47"/>
      <c r="D40" s="97"/>
    </row>
    <row r="41" spans="1:58" s="58" customFormat="1" ht="30.75" hidden="1" customHeight="1" x14ac:dyDescent="0.25">
      <c r="A41" s="57">
        <v>8</v>
      </c>
      <c r="B41" s="54" t="str">
        <f t="shared" si="0"/>
        <v>Amount of Employer paid profit sharing</v>
      </c>
      <c r="C41" s="95"/>
      <c r="D41" s="9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</row>
    <row r="42" spans="1:58" s="58" customFormat="1" ht="30.75" hidden="1" customHeight="1" x14ac:dyDescent="0.25">
      <c r="A42" s="57">
        <v>9</v>
      </c>
      <c r="B42" s="57" t="s">
        <v>58</v>
      </c>
      <c r="C42" s="95"/>
      <c r="D42" s="9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</row>
    <row r="43" spans="1:58" s="58" customFormat="1" ht="30.75" hidden="1" customHeight="1" x14ac:dyDescent="0.25">
      <c r="A43" s="57">
        <v>10</v>
      </c>
      <c r="B43" s="57" t="s">
        <v>59</v>
      </c>
      <c r="C43" s="95"/>
      <c r="D43" s="9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</row>
    <row r="44" spans="1:58" ht="30.75" hidden="1" customHeight="1" x14ac:dyDescent="0.25">
      <c r="A44" s="59" t="s">
        <v>60</v>
      </c>
      <c r="B44" s="5"/>
      <c r="C44" s="78"/>
      <c r="D44" s="79"/>
    </row>
    <row r="45" spans="1:58" s="58" customFormat="1" ht="30.75" hidden="1" customHeight="1" x14ac:dyDescent="0.25">
      <c r="A45" s="57"/>
      <c r="B45" s="57" t="str">
        <f>B13</f>
        <v>Portion of #1 and #2 over $100,000 per person</v>
      </c>
      <c r="C45" s="95"/>
      <c r="D45" s="9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</row>
    <row r="46" spans="1:58" s="58" customFormat="1" ht="30.75" hidden="1" customHeight="1" x14ac:dyDescent="0.25">
      <c r="A46" s="57"/>
      <c r="B46" s="57" t="str">
        <f t="shared" ref="B46:B48" si="1">B14</f>
        <v>Portion of #1 and #2 paid to people living outside of US</v>
      </c>
      <c r="C46" s="95"/>
      <c r="D46" s="9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</row>
    <row r="47" spans="1:58" s="58" customFormat="1" ht="30.75" hidden="1" customHeight="1" x14ac:dyDescent="0.25">
      <c r="A47" s="57"/>
      <c r="B47" s="57" t="str">
        <f t="shared" si="1"/>
        <v>FFCRA Sick Pay                                                                                                      (2)</v>
      </c>
      <c r="C47" s="95"/>
      <c r="D47" s="9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</row>
    <row r="48" spans="1:58" s="58" customFormat="1" ht="30.75" hidden="1" customHeight="1" thickBot="1" x14ac:dyDescent="0.3">
      <c r="A48" s="57"/>
      <c r="B48" s="57" t="str">
        <f t="shared" si="1"/>
        <v>FFCRA Emergency Family leave (FMLA)</v>
      </c>
      <c r="C48" s="95"/>
      <c r="D48" s="9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</row>
    <row r="49" spans="1:22" ht="33.75" hidden="1" customHeight="1" thickBot="1" x14ac:dyDescent="0.3">
      <c r="A49" s="59" t="s">
        <v>61</v>
      </c>
      <c r="B49" s="5"/>
      <c r="C49" s="98"/>
      <c r="D49" s="99">
        <f>SUM(D34:D43)-D45-D46-D47-D48</f>
        <v>150000</v>
      </c>
    </row>
    <row r="50" spans="1:22" hidden="1" x14ac:dyDescent="0.25">
      <c r="A50" s="5"/>
      <c r="B50" s="5"/>
      <c r="C50" s="78"/>
      <c r="D50" s="78"/>
    </row>
    <row r="51" spans="1:22" hidden="1" x14ac:dyDescent="0.25">
      <c r="A51" s="59" t="s">
        <v>62</v>
      </c>
      <c r="B51" s="5"/>
      <c r="C51" s="78"/>
      <c r="D51" s="78"/>
    </row>
    <row r="52" spans="1:22" hidden="1" x14ac:dyDescent="0.25">
      <c r="A52" s="59"/>
      <c r="B52" s="5"/>
      <c r="C52" s="78"/>
      <c r="D52" s="78"/>
    </row>
    <row r="53" spans="1:22" hidden="1" x14ac:dyDescent="0.25">
      <c r="A53" s="100" t="s">
        <v>63</v>
      </c>
      <c r="B53" s="101"/>
      <c r="C53" s="102"/>
      <c r="D53" s="102"/>
      <c r="E53" s="103"/>
    </row>
    <row r="54" spans="1:22" hidden="1" x14ac:dyDescent="0.25">
      <c r="A54" s="104"/>
      <c r="B54" s="5" t="s">
        <v>64</v>
      </c>
      <c r="C54" s="77"/>
      <c r="D54" s="105">
        <v>9</v>
      </c>
      <c r="E54" s="106"/>
      <c r="R54" s="63" t="s">
        <v>47</v>
      </c>
      <c r="S54" s="64"/>
      <c r="T54" s="65"/>
      <c r="U54" s="64"/>
      <c r="V54" s="66"/>
    </row>
    <row r="55" spans="1:22" hidden="1" x14ac:dyDescent="0.25">
      <c r="A55" s="107"/>
      <c r="B55" s="5" t="s">
        <v>65</v>
      </c>
      <c r="C55" s="77"/>
      <c r="D55" s="105">
        <v>9</v>
      </c>
      <c r="E55" s="106"/>
      <c r="R55" s="67"/>
      <c r="S55" s="5" t="s">
        <v>66</v>
      </c>
      <c r="U55" s="77">
        <f>IF(D54&lt;D55,D54,D55)</f>
        <v>9</v>
      </c>
      <c r="V55" s="69"/>
    </row>
    <row r="56" spans="1:22" hidden="1" x14ac:dyDescent="0.25">
      <c r="A56" s="104"/>
      <c r="B56" s="5" t="s">
        <v>67</v>
      </c>
      <c r="C56" s="77"/>
      <c r="D56" s="105">
        <v>7</v>
      </c>
      <c r="E56" s="106"/>
      <c r="R56" s="67"/>
      <c r="V56" s="69"/>
    </row>
    <row r="57" spans="1:22" hidden="1" x14ac:dyDescent="0.25">
      <c r="A57" s="104"/>
      <c r="B57" s="5" t="s">
        <v>68</v>
      </c>
      <c r="C57" s="77"/>
      <c r="D57" s="105">
        <v>8</v>
      </c>
      <c r="E57" s="106"/>
      <c r="R57" s="70"/>
      <c r="S57" s="71" t="s">
        <v>69</v>
      </c>
      <c r="T57" s="71"/>
      <c r="U57" s="108">
        <f>E27</f>
        <v>0</v>
      </c>
      <c r="V57" s="73"/>
    </row>
    <row r="58" spans="1:22" ht="15.75" hidden="1" thickBot="1" x14ac:dyDescent="0.3">
      <c r="A58" s="109"/>
      <c r="B58" s="110"/>
      <c r="C58" s="111"/>
      <c r="D58" s="112"/>
      <c r="E58" s="113"/>
    </row>
    <row r="59" spans="1:22" hidden="1" x14ac:dyDescent="0.25">
      <c r="A59" s="5"/>
      <c r="B59" s="5"/>
      <c r="C59" s="78"/>
      <c r="D59" s="78"/>
    </row>
    <row r="60" spans="1:22" ht="15.75" hidden="1" thickBot="1" x14ac:dyDescent="0.3">
      <c r="A60" s="59" t="s">
        <v>70</v>
      </c>
      <c r="B60" s="5"/>
      <c r="C60" s="47"/>
      <c r="D60" s="114">
        <f>IF(D57&gt;=U55,1,D56/U55)</f>
        <v>0.77777777777777779</v>
      </c>
    </row>
    <row r="61" spans="1:22" hidden="1" x14ac:dyDescent="0.25">
      <c r="A61" s="5"/>
      <c r="B61" s="5"/>
      <c r="C61" s="47"/>
      <c r="D61" s="47"/>
    </row>
    <row r="62" spans="1:22" ht="15.75" hidden="1" thickBot="1" x14ac:dyDescent="0.3">
      <c r="A62" s="59" t="s">
        <v>71</v>
      </c>
      <c r="B62" s="5"/>
      <c r="C62" s="47"/>
      <c r="D62" s="115">
        <f>D60*U57</f>
        <v>0</v>
      </c>
    </row>
    <row r="63" spans="1:22" hidden="1" x14ac:dyDescent="0.25">
      <c r="A63" s="59"/>
      <c r="B63" s="5"/>
      <c r="C63" s="47"/>
      <c r="D63" s="68"/>
    </row>
    <row r="64" spans="1:22" ht="15.75" hidden="1" thickBot="1" x14ac:dyDescent="0.3">
      <c r="A64" s="59" t="s">
        <v>72</v>
      </c>
      <c r="B64" s="5"/>
      <c r="C64" s="47"/>
      <c r="D64" s="116">
        <f>U57-D62</f>
        <v>0</v>
      </c>
    </row>
    <row r="65" spans="1:17" hidden="1" x14ac:dyDescent="0.25">
      <c r="A65" s="5"/>
      <c r="B65" s="5"/>
      <c r="C65" s="47"/>
      <c r="D65" s="117"/>
    </row>
    <row r="66" spans="1:17" ht="21" x14ac:dyDescent="0.25">
      <c r="A66" s="118" t="s">
        <v>73</v>
      </c>
      <c r="B66" s="5"/>
      <c r="C66" s="47"/>
      <c r="D66" s="119"/>
      <c r="E66" s="119"/>
      <c r="F66" s="119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</row>
    <row r="67" spans="1:17" ht="18.75" x14ac:dyDescent="0.25">
      <c r="A67" s="5"/>
      <c r="B67" s="5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</row>
    <row r="68" spans="1:17" ht="20.25" customHeight="1" x14ac:dyDescent="0.25">
      <c r="A68" s="122">
        <v>-1</v>
      </c>
      <c r="B68" s="5" t="s">
        <v>75</v>
      </c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</row>
    <row r="69" spans="1:17" x14ac:dyDescent="0.25">
      <c r="A69" s="123">
        <v>-2</v>
      </c>
      <c r="B69" s="5" t="s">
        <v>74</v>
      </c>
      <c r="C69" s="47"/>
      <c r="D69" s="47"/>
    </row>
    <row r="70" spans="1:17" x14ac:dyDescent="0.25">
      <c r="A70" s="124"/>
      <c r="B70" s="5"/>
      <c r="C70" s="47"/>
      <c r="D70" s="47"/>
    </row>
    <row r="71" spans="1:17" x14ac:dyDescent="0.25">
      <c r="A71" s="124"/>
      <c r="B71" s="5"/>
      <c r="C71" s="47"/>
      <c r="D71" s="47"/>
    </row>
    <row r="72" spans="1:17" x14ac:dyDescent="0.25">
      <c r="A72" s="124"/>
      <c r="B72" s="5"/>
      <c r="C72" s="47"/>
      <c r="D72" s="47"/>
    </row>
    <row r="73" spans="1:17" x14ac:dyDescent="0.25">
      <c r="A73" s="124"/>
      <c r="B73" s="5"/>
      <c r="C73" s="47"/>
      <c r="D73" s="47"/>
    </row>
    <row r="74" spans="1:17" x14ac:dyDescent="0.25">
      <c r="A74" s="124"/>
      <c r="B74" s="5"/>
      <c r="C74" s="47"/>
      <c r="D74" s="47"/>
    </row>
    <row r="75" spans="1:17" x14ac:dyDescent="0.25">
      <c r="A75" s="124"/>
      <c r="B75" s="5"/>
      <c r="C75" s="47"/>
      <c r="D75" s="47"/>
    </row>
    <row r="76" spans="1:17" x14ac:dyDescent="0.25">
      <c r="A76" s="124"/>
      <c r="B76" s="5"/>
      <c r="C76" s="47"/>
      <c r="D76" s="47"/>
    </row>
    <row r="77" spans="1:17" x14ac:dyDescent="0.25">
      <c r="A77" s="124"/>
      <c r="B77" s="5"/>
      <c r="C77" s="47"/>
      <c r="D77" s="47"/>
    </row>
    <row r="78" spans="1:17" x14ac:dyDescent="0.25">
      <c r="A78" s="124"/>
      <c r="B78" s="5"/>
      <c r="C78" s="47"/>
      <c r="D78" s="47"/>
    </row>
    <row r="79" spans="1:17" x14ac:dyDescent="0.25">
      <c r="A79" s="124"/>
      <c r="B79" s="5"/>
      <c r="C79" s="47"/>
      <c r="D79" s="47"/>
    </row>
    <row r="80" spans="1:17" x14ac:dyDescent="0.25">
      <c r="A80" s="5"/>
      <c r="B80" s="5"/>
      <c r="D80" s="47"/>
    </row>
    <row r="81" spans="1:4" x14ac:dyDescent="0.25">
      <c r="A81" s="5"/>
      <c r="B81" s="5"/>
      <c r="D81" s="47"/>
    </row>
    <row r="82" spans="1:4" x14ac:dyDescent="0.25">
      <c r="A82" s="5"/>
      <c r="B82" s="5"/>
      <c r="D82" s="47"/>
    </row>
    <row r="83" spans="1:4" x14ac:dyDescent="0.25">
      <c r="A83" s="5"/>
      <c r="B83" s="5"/>
      <c r="D83" s="47"/>
    </row>
    <row r="84" spans="1:4" x14ac:dyDescent="0.25">
      <c r="A84" s="5"/>
      <c r="B84" s="5"/>
      <c r="D84" s="47"/>
    </row>
    <row r="85" spans="1:4" x14ac:dyDescent="0.25">
      <c r="A85" s="5"/>
      <c r="B85" s="5"/>
      <c r="D85" s="47"/>
    </row>
    <row r="86" spans="1:4" x14ac:dyDescent="0.25">
      <c r="A86" s="5"/>
      <c r="B86" s="5"/>
      <c r="D86" s="47"/>
    </row>
    <row r="87" spans="1:4" x14ac:dyDescent="0.25">
      <c r="A87" s="5"/>
      <c r="B87" s="5"/>
      <c r="D87" s="47"/>
    </row>
    <row r="88" spans="1:4" x14ac:dyDescent="0.25">
      <c r="A88" s="5"/>
      <c r="B88" s="5"/>
      <c r="D88" s="47"/>
    </row>
    <row r="89" spans="1:4" x14ac:dyDescent="0.25">
      <c r="A89" s="5"/>
      <c r="B89" s="5"/>
      <c r="D89" s="47"/>
    </row>
    <row r="90" spans="1:4" x14ac:dyDescent="0.25">
      <c r="A90" s="5"/>
      <c r="B90" s="5"/>
      <c r="D90" s="47"/>
    </row>
    <row r="91" spans="1:4" x14ac:dyDescent="0.25">
      <c r="A91" s="5"/>
      <c r="B91" s="5"/>
      <c r="D91" s="47"/>
    </row>
    <row r="92" spans="1:4" x14ac:dyDescent="0.25">
      <c r="A92" s="5"/>
      <c r="B92" s="5"/>
      <c r="D92" s="47"/>
    </row>
    <row r="93" spans="1:4" x14ac:dyDescent="0.25">
      <c r="A93" s="5"/>
      <c r="B93" s="5"/>
      <c r="D93" s="47"/>
    </row>
    <row r="94" spans="1:4" x14ac:dyDescent="0.25">
      <c r="A94" s="5"/>
      <c r="B94" s="5"/>
      <c r="D94" s="47"/>
    </row>
    <row r="95" spans="1:4" x14ac:dyDescent="0.25">
      <c r="A95" s="5"/>
      <c r="B95" s="5"/>
      <c r="D95" s="47"/>
    </row>
    <row r="96" spans="1:4" x14ac:dyDescent="0.25">
      <c r="A96" s="5"/>
      <c r="B96" s="5"/>
      <c r="D96" s="47"/>
    </row>
    <row r="97" spans="1:4" x14ac:dyDescent="0.25">
      <c r="A97" s="5"/>
      <c r="B97" s="5"/>
      <c r="D97" s="47"/>
    </row>
    <row r="98" spans="1:4" x14ac:dyDescent="0.25">
      <c r="A98" s="5"/>
      <c r="B98" s="5"/>
      <c r="D98" s="47"/>
    </row>
    <row r="99" spans="1:4" x14ac:dyDescent="0.25">
      <c r="A99" s="5"/>
      <c r="B99" s="5"/>
      <c r="D99" s="47"/>
    </row>
    <row r="100" spans="1:4" x14ac:dyDescent="0.25">
      <c r="A100" s="5"/>
      <c r="B100" s="5"/>
      <c r="D100" s="47"/>
    </row>
    <row r="101" spans="1:4" x14ac:dyDescent="0.25">
      <c r="A101" s="5"/>
      <c r="B101" s="5"/>
      <c r="D101" s="47"/>
    </row>
    <row r="102" spans="1:4" x14ac:dyDescent="0.25">
      <c r="A102" s="5"/>
      <c r="B102" s="5"/>
      <c r="D102" s="47"/>
    </row>
    <row r="103" spans="1:4" x14ac:dyDescent="0.25">
      <c r="A103" s="5"/>
      <c r="B103" s="5"/>
      <c r="D103" s="47"/>
    </row>
    <row r="104" spans="1:4" x14ac:dyDescent="0.25">
      <c r="A104" s="5"/>
      <c r="B104" s="5"/>
      <c r="D104" s="47"/>
    </row>
    <row r="105" spans="1:4" x14ac:dyDescent="0.25">
      <c r="A105" s="5"/>
      <c r="B105" s="5"/>
      <c r="D105" s="47"/>
    </row>
    <row r="106" spans="1:4" x14ac:dyDescent="0.25">
      <c r="A106" s="5"/>
      <c r="B106" s="5"/>
      <c r="D106" s="47"/>
    </row>
    <row r="107" spans="1:4" x14ac:dyDescent="0.25">
      <c r="A107" s="5"/>
      <c r="B107" s="5"/>
      <c r="D107" s="47"/>
    </row>
    <row r="108" spans="1:4" x14ac:dyDescent="0.25">
      <c r="A108" s="5"/>
      <c r="B108" s="5"/>
      <c r="D108" s="47"/>
    </row>
    <row r="109" spans="1:4" x14ac:dyDescent="0.25">
      <c r="A109" s="5"/>
      <c r="B109" s="5"/>
      <c r="D109" s="47"/>
    </row>
    <row r="110" spans="1:4" x14ac:dyDescent="0.25">
      <c r="D110" s="47"/>
    </row>
    <row r="111" spans="1:4" x14ac:dyDescent="0.25">
      <c r="D111" s="47"/>
    </row>
    <row r="112" spans="1:4" x14ac:dyDescent="0.25">
      <c r="D112" s="47"/>
    </row>
    <row r="113" spans="4:4" x14ac:dyDescent="0.25">
      <c r="D113" s="47"/>
    </row>
    <row r="114" spans="4:4" x14ac:dyDescent="0.25">
      <c r="D114" s="47"/>
    </row>
    <row r="115" spans="4:4" x14ac:dyDescent="0.25">
      <c r="D115" s="47"/>
    </row>
    <row r="116" spans="4:4" x14ac:dyDescent="0.25">
      <c r="D116" s="47"/>
    </row>
    <row r="117" spans="4:4" x14ac:dyDescent="0.25">
      <c r="D117" s="47"/>
    </row>
    <row r="118" spans="4:4" x14ac:dyDescent="0.25">
      <c r="D118" s="47"/>
    </row>
    <row r="119" spans="4:4" x14ac:dyDescent="0.25">
      <c r="D119" s="47"/>
    </row>
    <row r="120" spans="4:4" x14ac:dyDescent="0.25">
      <c r="D120" s="47"/>
    </row>
    <row r="121" spans="4:4" x14ac:dyDescent="0.25">
      <c r="D121" s="47"/>
    </row>
    <row r="122" spans="4:4" x14ac:dyDescent="0.25">
      <c r="D122" s="47"/>
    </row>
    <row r="123" spans="4:4" x14ac:dyDescent="0.25">
      <c r="D123" s="47"/>
    </row>
    <row r="124" spans="4:4" x14ac:dyDescent="0.25">
      <c r="D124" s="47"/>
    </row>
    <row r="125" spans="4:4" x14ac:dyDescent="0.25">
      <c r="D125" s="47"/>
    </row>
    <row r="126" spans="4:4" x14ac:dyDescent="0.25">
      <c r="D126" s="47"/>
    </row>
    <row r="127" spans="4:4" x14ac:dyDescent="0.25">
      <c r="D127" s="47"/>
    </row>
    <row r="128" spans="4:4" x14ac:dyDescent="0.25">
      <c r="D128" s="47"/>
    </row>
    <row r="129" spans="4:4" x14ac:dyDescent="0.25">
      <c r="D129" s="47"/>
    </row>
    <row r="130" spans="4:4" x14ac:dyDescent="0.25">
      <c r="D130" s="47"/>
    </row>
    <row r="131" spans="4:4" x14ac:dyDescent="0.25">
      <c r="D131" s="47"/>
    </row>
    <row r="132" spans="4:4" x14ac:dyDescent="0.25">
      <c r="D132" s="47"/>
    </row>
    <row r="133" spans="4:4" x14ac:dyDescent="0.25">
      <c r="D133" s="47"/>
    </row>
    <row r="134" spans="4:4" x14ac:dyDescent="0.25">
      <c r="D134" s="47"/>
    </row>
    <row r="135" spans="4:4" x14ac:dyDescent="0.25">
      <c r="D135" s="47"/>
    </row>
    <row r="136" spans="4:4" x14ac:dyDescent="0.25">
      <c r="D136" s="47"/>
    </row>
    <row r="137" spans="4:4" x14ac:dyDescent="0.25">
      <c r="D137" s="47"/>
    </row>
    <row r="138" spans="4:4" x14ac:dyDescent="0.25">
      <c r="D138" s="47"/>
    </row>
    <row r="139" spans="4:4" x14ac:dyDescent="0.25">
      <c r="D139" s="47"/>
    </row>
    <row r="140" spans="4:4" x14ac:dyDescent="0.25">
      <c r="D140" s="47"/>
    </row>
    <row r="141" spans="4:4" x14ac:dyDescent="0.25">
      <c r="D141" s="47"/>
    </row>
    <row r="142" spans="4:4" x14ac:dyDescent="0.25">
      <c r="D142" s="47"/>
    </row>
    <row r="143" spans="4:4" x14ac:dyDescent="0.25">
      <c r="D143" s="47"/>
    </row>
    <row r="144" spans="4:4" x14ac:dyDescent="0.25">
      <c r="D144" s="47"/>
    </row>
    <row r="145" spans="4:4" x14ac:dyDescent="0.25">
      <c r="D145" s="47"/>
    </row>
  </sheetData>
  <mergeCells count="2">
    <mergeCell ref="A2:B3"/>
    <mergeCell ref="C67:Q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62C4-BCA1-4F17-9010-AE4FD1894DA2}">
  <sheetPr>
    <pageSetUpPr fitToPage="1"/>
  </sheetPr>
  <dimension ref="A1:R30"/>
  <sheetViews>
    <sheetView showGridLines="0" zoomScaleNormal="100" workbookViewId="0">
      <selection activeCell="F18" sqref="F18"/>
    </sheetView>
  </sheetViews>
  <sheetFormatPr defaultRowHeight="25.5" customHeight="1" x14ac:dyDescent="0.25"/>
  <cols>
    <col min="1" max="1" width="3.140625" customWidth="1"/>
    <col min="2" max="2" width="55.5703125" customWidth="1"/>
    <col min="3" max="3" width="2.28515625" customWidth="1"/>
    <col min="4" max="15" width="10.42578125" customWidth="1"/>
    <col min="16" max="16" width="1.5703125" customWidth="1"/>
    <col min="17" max="17" width="13.140625" style="1" customWidth="1"/>
    <col min="18" max="18" width="2.5703125" customWidth="1"/>
  </cols>
  <sheetData>
    <row r="1" spans="1:18" ht="15.75" x14ac:dyDescent="0.25">
      <c r="B1" s="30" t="s">
        <v>1</v>
      </c>
    </row>
    <row r="2" spans="1:18" ht="15.75" x14ac:dyDescent="0.25">
      <c r="B2" s="31" t="s">
        <v>0</v>
      </c>
      <c r="Q2" s="2"/>
    </row>
    <row r="3" spans="1:18" ht="15.75" x14ac:dyDescent="0.25">
      <c r="B3" s="32" t="s">
        <v>2</v>
      </c>
    </row>
    <row r="4" spans="1:18" ht="36.75" customHeight="1" thickBot="1" x14ac:dyDescent="0.3"/>
    <row r="5" spans="1:18" s="6" customFormat="1" ht="25.5" customHeight="1" x14ac:dyDescent="0.25">
      <c r="A5" s="12"/>
      <c r="B5" s="13"/>
      <c r="C5" s="13"/>
      <c r="D5" s="14">
        <v>2019</v>
      </c>
      <c r="E5" s="14">
        <v>2019</v>
      </c>
      <c r="F5" s="14">
        <v>2019</v>
      </c>
      <c r="G5" s="14">
        <v>2019</v>
      </c>
      <c r="H5" s="14">
        <v>2019</v>
      </c>
      <c r="I5" s="14">
        <v>2019</v>
      </c>
      <c r="J5" s="14">
        <v>2019</v>
      </c>
      <c r="K5" s="14">
        <v>2019</v>
      </c>
      <c r="L5" s="14">
        <v>2019</v>
      </c>
      <c r="M5" s="14">
        <v>2019</v>
      </c>
      <c r="N5" s="14">
        <v>2019</v>
      </c>
      <c r="O5" s="14">
        <v>2019</v>
      </c>
      <c r="P5" s="15"/>
      <c r="Q5" s="14">
        <v>2019</v>
      </c>
      <c r="R5" s="16"/>
    </row>
    <row r="6" spans="1:18" s="6" customFormat="1" ht="15" x14ac:dyDescent="0.25">
      <c r="A6" s="17"/>
      <c r="B6" s="18" t="s">
        <v>4</v>
      </c>
      <c r="C6" s="19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9"/>
      <c r="Q6" s="10" t="s">
        <v>19</v>
      </c>
      <c r="R6" s="20"/>
    </row>
    <row r="7" spans="1:18" ht="25.5" customHeight="1" x14ac:dyDescent="0.25">
      <c r="A7" s="33">
        <v>1</v>
      </c>
      <c r="B7" s="33" t="s">
        <v>26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7"/>
      <c r="Q7" s="21">
        <f>SUM(D7:O7)</f>
        <v>0</v>
      </c>
      <c r="R7" s="22"/>
    </row>
    <row r="8" spans="1:18" ht="25.5" customHeight="1" x14ac:dyDescent="0.25">
      <c r="A8" s="33">
        <v>2</v>
      </c>
      <c r="B8" s="33" t="s">
        <v>24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7"/>
      <c r="Q8" s="21">
        <f t="shared" ref="Q8:Q9" si="0">SUM(D8:O8)</f>
        <v>0</v>
      </c>
      <c r="R8" s="22"/>
    </row>
    <row r="9" spans="1:18" ht="25.5" customHeight="1" x14ac:dyDescent="0.25">
      <c r="A9" s="33">
        <v>3</v>
      </c>
      <c r="B9" s="33" t="s">
        <v>23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7"/>
      <c r="Q9" s="21">
        <f t="shared" si="0"/>
        <v>0</v>
      </c>
      <c r="R9" s="22"/>
    </row>
    <row r="10" spans="1:18" ht="25.5" customHeight="1" x14ac:dyDescent="0.25">
      <c r="A10" s="33">
        <v>4</v>
      </c>
      <c r="B10" s="33" t="s">
        <v>3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7"/>
      <c r="Q10" s="21">
        <f t="shared" ref="Q10:Q14" si="1">SUM(D10:O10)</f>
        <v>0</v>
      </c>
      <c r="R10" s="22"/>
    </row>
    <row r="11" spans="1:18" ht="25.5" customHeight="1" x14ac:dyDescent="0.25">
      <c r="A11" s="33">
        <v>5</v>
      </c>
      <c r="B11" s="33" t="s">
        <v>25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7"/>
      <c r="Q11" s="21">
        <f t="shared" si="1"/>
        <v>0</v>
      </c>
      <c r="R11" s="22"/>
    </row>
    <row r="12" spans="1:18" ht="25.5" customHeight="1" x14ac:dyDescent="0.25">
      <c r="A12" s="33">
        <v>6</v>
      </c>
      <c r="B12" s="33" t="s">
        <v>5</v>
      </c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7"/>
      <c r="Q12" s="21">
        <f t="shared" si="1"/>
        <v>0</v>
      </c>
      <c r="R12" s="22"/>
    </row>
    <row r="13" spans="1:18" ht="25.5" customHeight="1" x14ac:dyDescent="0.25">
      <c r="A13" s="33">
        <v>7</v>
      </c>
      <c r="B13" s="33" t="s">
        <v>6</v>
      </c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7"/>
      <c r="Q13" s="21">
        <f t="shared" si="1"/>
        <v>0</v>
      </c>
      <c r="R13" s="22"/>
    </row>
    <row r="14" spans="1:18" ht="25.5" customHeight="1" x14ac:dyDescent="0.25">
      <c r="A14" s="33">
        <v>8</v>
      </c>
      <c r="B14" s="33" t="s">
        <v>20</v>
      </c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7"/>
      <c r="Q14" s="8">
        <f t="shared" si="1"/>
        <v>0</v>
      </c>
      <c r="R14" s="22"/>
    </row>
    <row r="15" spans="1:18" ht="6.75" customHeight="1" x14ac:dyDescent="0.25">
      <c r="A15" s="36"/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21"/>
      <c r="R15" s="22"/>
    </row>
    <row r="16" spans="1:18" ht="25.5" customHeight="1" thickBot="1" x14ac:dyDescent="0.3">
      <c r="A16" s="36"/>
      <c r="B16" s="37" t="s">
        <v>19</v>
      </c>
      <c r="C16" s="7"/>
      <c r="D16" s="7">
        <f t="shared" ref="D16:O16" si="2">SUM(D7:D14)</f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 t="shared" si="2"/>
        <v>0</v>
      </c>
      <c r="P16" s="7"/>
      <c r="Q16" s="9">
        <f>SUM(Q7:Q14)</f>
        <v>0</v>
      </c>
      <c r="R16" s="22"/>
    </row>
    <row r="17" spans="1:18" ht="3.75" customHeight="1" thickTop="1" x14ac:dyDescent="0.25">
      <c r="A17" s="36"/>
      <c r="B17" s="3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3"/>
      <c r="R17" s="22"/>
    </row>
    <row r="18" spans="1:18" s="1" customFormat="1" ht="25.5" customHeight="1" x14ac:dyDescent="0.25">
      <c r="A18" s="38"/>
      <c r="B18" s="39" t="s">
        <v>21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8">
        <f>Q16/12</f>
        <v>0</v>
      </c>
      <c r="R18" s="25"/>
    </row>
    <row r="19" spans="1:18" ht="7.5" customHeight="1" thickBot="1" x14ac:dyDescent="0.3">
      <c r="A19" s="36"/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24"/>
      <c r="R19" s="22"/>
    </row>
    <row r="20" spans="1:18" s="1" customFormat="1" ht="25.5" customHeight="1" thickBot="1" x14ac:dyDescent="0.3">
      <c r="A20" s="38"/>
      <c r="B20" s="40" t="s">
        <v>22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>
        <f>Q18*2.5</f>
        <v>0</v>
      </c>
      <c r="R20" s="25"/>
    </row>
    <row r="21" spans="1:18" ht="14.25" customHeight="1" thickBot="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29"/>
    </row>
    <row r="22" spans="1:18" ht="14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4"/>
      <c r="R22" s="7"/>
    </row>
    <row r="23" spans="1:18" ht="15" x14ac:dyDescent="0.25">
      <c r="B23" t="s">
        <v>27</v>
      </c>
    </row>
    <row r="24" spans="1:18" ht="18.75" customHeight="1" x14ac:dyDescent="0.25"/>
    <row r="25" spans="1:18" ht="15" x14ac:dyDescent="0.25">
      <c r="B25" s="1" t="s">
        <v>28</v>
      </c>
    </row>
    <row r="26" spans="1:18" ht="15" x14ac:dyDescent="0.25">
      <c r="B26" s="1" t="s">
        <v>31</v>
      </c>
    </row>
    <row r="27" spans="1:18" ht="15" x14ac:dyDescent="0.25">
      <c r="B27" s="1" t="s">
        <v>29</v>
      </c>
    </row>
    <row r="28" spans="1:18" ht="15" x14ac:dyDescent="0.25">
      <c r="B28" s="1" t="s">
        <v>33</v>
      </c>
    </row>
    <row r="29" spans="1:18" ht="15" x14ac:dyDescent="0.25">
      <c r="B29" s="3" t="s">
        <v>30</v>
      </c>
    </row>
    <row r="30" spans="1:18" ht="15" x14ac:dyDescent="0.25"/>
  </sheetData>
  <phoneticPr fontId="3" type="noConversion"/>
  <printOptions gridLines="1"/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Calculator</vt:lpstr>
      <vt:lpstr>Monthly Calculator</vt:lpstr>
      <vt:lpstr>'Monthly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Wiehoff</dc:creator>
  <cp:lastModifiedBy>Becky Wiehoff</cp:lastModifiedBy>
  <cp:lastPrinted>2020-04-01T20:39:36Z</cp:lastPrinted>
  <dcterms:created xsi:type="dcterms:W3CDTF">2020-04-01T14:23:19Z</dcterms:created>
  <dcterms:modified xsi:type="dcterms:W3CDTF">2020-04-03T17:00:10Z</dcterms:modified>
</cp:coreProperties>
</file>